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8505" activeTab="3"/>
  </bookViews>
  <sheets>
    <sheet name="教工8乘50" sheetId="1" r:id="rId1"/>
    <sheet name="教工男女100" sheetId="2" r:id="rId2"/>
    <sheet name="教工女子铅球" sheetId="3" r:id="rId3"/>
    <sheet name="教工男子铅球" sheetId="4" r:id="rId4"/>
    <sheet name="教工女子立定跳远" sheetId="5" r:id="rId5"/>
    <sheet name="教工男子立定跳远" sheetId="6" r:id="rId6"/>
  </sheets>
  <definedNames/>
  <calcPr fullCalcOnLoad="1"/>
</workbook>
</file>

<file path=xl/sharedStrings.xml><?xml version="1.0" encoding="utf-8"?>
<sst xmlns="http://schemas.openxmlformats.org/spreadsheetml/2006/main" count="288" uniqueCount="138">
  <si>
    <t>成绩报告单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</si>
  <si>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</si>
  <si>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</si>
  <si>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</si>
  <si>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</si>
  <si>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</si>
  <si>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</si>
  <si>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</si>
  <si>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</si>
  <si>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号码</t>
  </si>
  <si>
    <t>姓名</t>
  </si>
  <si>
    <t>单位</t>
  </si>
  <si>
    <t>成绩</t>
  </si>
  <si>
    <t>得分</t>
  </si>
  <si>
    <t>教工8×50米迎面接力</t>
  </si>
  <si>
    <t>教工女子组铅球</t>
  </si>
  <si>
    <t>教工男子组铅球</t>
  </si>
  <si>
    <t>教工女子组立定跳远</t>
  </si>
  <si>
    <t>教工男子组立定跳远</t>
  </si>
  <si>
    <t>教工女子组100米</t>
  </si>
  <si>
    <t>教工男子组100米</t>
  </si>
  <si>
    <t>谢旅荣</t>
  </si>
  <si>
    <t>二  院</t>
  </si>
  <si>
    <t>2.20</t>
  </si>
  <si>
    <t>陶然雁</t>
  </si>
  <si>
    <t>十一院</t>
  </si>
  <si>
    <t>2.11</t>
  </si>
  <si>
    <t>许卉子</t>
  </si>
  <si>
    <t>继教院</t>
  </si>
  <si>
    <t>2.07</t>
  </si>
  <si>
    <t>马兆俊</t>
  </si>
  <si>
    <t>后勤集团</t>
  </si>
  <si>
    <t>2.07</t>
  </si>
  <si>
    <t>耿习琴</t>
  </si>
  <si>
    <t>工程中心</t>
  </si>
  <si>
    <t>2.02</t>
  </si>
  <si>
    <t>王 莎</t>
  </si>
  <si>
    <t>2.01</t>
  </si>
  <si>
    <t>阚彩侠</t>
  </si>
  <si>
    <t>八  院</t>
  </si>
  <si>
    <t>杨璐</t>
  </si>
  <si>
    <t>1.99</t>
  </si>
  <si>
    <t>陈  杰</t>
  </si>
  <si>
    <t>三  院</t>
  </si>
  <si>
    <t>3.07</t>
  </si>
  <si>
    <t>于文磊</t>
  </si>
  <si>
    <t>七  院</t>
  </si>
  <si>
    <t>2.88</t>
  </si>
  <si>
    <t>王子瑜</t>
  </si>
  <si>
    <t>2.78</t>
  </si>
  <si>
    <t>王  愈</t>
  </si>
  <si>
    <t>2.76</t>
  </si>
  <si>
    <t>臧寿鸿</t>
  </si>
  <si>
    <t>机关党委</t>
  </si>
  <si>
    <t>2.58</t>
  </si>
  <si>
    <t>杨  杰</t>
  </si>
  <si>
    <t>2.56</t>
  </si>
  <si>
    <t>盛  伟</t>
  </si>
  <si>
    <t>2.54</t>
  </si>
  <si>
    <t>吴建波</t>
  </si>
  <si>
    <t>2.51</t>
  </si>
  <si>
    <t>张琳雅</t>
  </si>
  <si>
    <t>十二院</t>
  </si>
  <si>
    <t>7.15</t>
  </si>
  <si>
    <t>袁红卫</t>
  </si>
  <si>
    <t>图书馆</t>
  </si>
  <si>
    <t>6.56</t>
  </si>
  <si>
    <t>6.45</t>
  </si>
  <si>
    <t>王俊彦</t>
  </si>
  <si>
    <t>6.33</t>
  </si>
  <si>
    <t>高美娥</t>
  </si>
  <si>
    <t>6.24</t>
  </si>
  <si>
    <t>夏冰</t>
  </si>
  <si>
    <t>将军路</t>
  </si>
  <si>
    <t>6.08</t>
  </si>
  <si>
    <t>刘静静</t>
  </si>
  <si>
    <t>6.02</t>
  </si>
  <si>
    <t>王  勇</t>
  </si>
  <si>
    <t>6.01</t>
  </si>
  <si>
    <t>五  院</t>
  </si>
  <si>
    <t>后勤集团</t>
  </si>
  <si>
    <t>59.8</t>
  </si>
  <si>
    <t>五院</t>
  </si>
  <si>
    <t>机关党委</t>
  </si>
  <si>
    <t>1.03.1</t>
  </si>
  <si>
    <t>1.01.8</t>
  </si>
  <si>
    <t>三院</t>
  </si>
  <si>
    <t>十六院</t>
  </si>
  <si>
    <t>1.03.9</t>
  </si>
  <si>
    <t>十五院</t>
  </si>
  <si>
    <t>1.04.8</t>
  </si>
  <si>
    <t>四院</t>
  </si>
  <si>
    <t>1.05.4</t>
  </si>
  <si>
    <t>将军路校区</t>
  </si>
  <si>
    <t>1.08.1</t>
  </si>
  <si>
    <t>李  岚</t>
  </si>
  <si>
    <t>曾荣</t>
  </si>
  <si>
    <t>张亚丽</t>
  </si>
  <si>
    <t>杨  璐</t>
  </si>
  <si>
    <t>孙   雨</t>
  </si>
  <si>
    <t>徐萍</t>
  </si>
  <si>
    <t>徐静</t>
  </si>
  <si>
    <t>竺琼</t>
  </si>
  <si>
    <t>五院</t>
  </si>
  <si>
    <t>机关</t>
  </si>
  <si>
    <t>三院</t>
  </si>
  <si>
    <t>后勤集团</t>
  </si>
  <si>
    <t>将军路</t>
  </si>
  <si>
    <t>安亦凡</t>
  </si>
  <si>
    <t>王志远</t>
  </si>
  <si>
    <t>黄博伟</t>
  </si>
  <si>
    <t>张建辉</t>
  </si>
  <si>
    <t>梁  欢</t>
  </si>
  <si>
    <t>王  洋</t>
  </si>
  <si>
    <r>
      <t>1</t>
    </r>
    <r>
      <rPr>
        <sz val="12"/>
        <rFont val="宋体"/>
        <family val="0"/>
      </rPr>
      <t>2.8</t>
    </r>
  </si>
  <si>
    <t>13.7</t>
  </si>
  <si>
    <t>吴迪</t>
  </si>
  <si>
    <t>刘翔</t>
  </si>
  <si>
    <t>无人机</t>
  </si>
  <si>
    <t>张建辉</t>
  </si>
  <si>
    <t>屠宝峰</t>
  </si>
  <si>
    <t>二院</t>
  </si>
  <si>
    <t>李志伟</t>
  </si>
  <si>
    <t>图书馆</t>
  </si>
  <si>
    <t>余江波</t>
  </si>
  <si>
    <t>继教院</t>
  </si>
  <si>
    <t>刘宁</t>
  </si>
  <si>
    <t>六院</t>
  </si>
  <si>
    <t>张凯</t>
  </si>
  <si>
    <t>五院</t>
  </si>
  <si>
    <t>9.18</t>
  </si>
  <si>
    <t>9.04</t>
  </si>
  <si>
    <t>8.98</t>
  </si>
  <si>
    <t>8.83</t>
  </si>
  <si>
    <t>8.63</t>
  </si>
  <si>
    <t>8.41</t>
  </si>
  <si>
    <t>7.87</t>
  </si>
  <si>
    <t>7.78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</si>
</sst>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7">
    <font>
      <sz val="12"/>
      <name val="宋体"/>
      <family val="0"/>
    </font>
    <font>
      <b/>
      <sz val="12"/>
      <name val="Times New Roman"/>
      <family val="1"/>
    </font>
    <font>
      <sz val="12"/>
      <name val="黑体"/>
      <family val="0"/>
    </font>
    <font>
      <b/>
      <sz val="10.5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b/>
      <sz val="12"/>
      <name val="楷体_GB2312"/>
      <family val="3"/>
    </font>
    <font>
      <sz val="10.5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Zeros="0" zoomScalePageLayoutView="0" workbookViewId="0" topLeftCell="A1">
      <selection activeCell="K21" sqref="K21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8" customHeight="1" thickBot="1">
      <c r="A4" s="9" t="s">
        <v>9</v>
      </c>
      <c r="B4" s="5"/>
      <c r="C4" s="5"/>
      <c r="D4" s="5"/>
      <c r="E4" s="5"/>
      <c r="F4" s="5"/>
      <c r="G4" s="4"/>
      <c r="H4" s="4"/>
      <c r="I4" s="5"/>
    </row>
    <row r="5" spans="1:9" ht="18" customHeight="1" thickBot="1">
      <c r="A5" s="9" t="s">
        <v>11</v>
      </c>
      <c r="B5" s="6" t="s">
        <v>80</v>
      </c>
      <c r="C5" s="6" t="s">
        <v>82</v>
      </c>
      <c r="D5" s="6" t="s">
        <v>83</v>
      </c>
      <c r="E5" s="6" t="s">
        <v>86</v>
      </c>
      <c r="F5" s="6" t="s">
        <v>87</v>
      </c>
      <c r="G5" s="6" t="s">
        <v>89</v>
      </c>
      <c r="H5" s="6" t="s">
        <v>91</v>
      </c>
      <c r="I5" s="20" t="s">
        <v>93</v>
      </c>
    </row>
    <row r="6" spans="1:9" ht="18" customHeight="1" thickBot="1">
      <c r="A6" s="9" t="s">
        <v>12</v>
      </c>
      <c r="B6" s="5" t="s">
        <v>81</v>
      </c>
      <c r="C6" s="5" t="s">
        <v>85</v>
      </c>
      <c r="D6" s="5" t="s">
        <v>84</v>
      </c>
      <c r="E6" s="5" t="s">
        <v>84</v>
      </c>
      <c r="F6" s="5" t="s">
        <v>88</v>
      </c>
      <c r="G6" s="5" t="s">
        <v>90</v>
      </c>
      <c r="H6" s="5" t="s">
        <v>92</v>
      </c>
      <c r="I6" s="5" t="s">
        <v>94</v>
      </c>
    </row>
    <row r="7" spans="1:9" ht="18" customHeight="1" thickBot="1">
      <c r="A7" s="9" t="s">
        <v>13</v>
      </c>
      <c r="B7" s="21">
        <v>18</v>
      </c>
      <c r="C7" s="21">
        <v>14</v>
      </c>
      <c r="D7" s="21">
        <v>12</v>
      </c>
      <c r="E7" s="21">
        <v>10</v>
      </c>
      <c r="F7" s="21">
        <v>8</v>
      </c>
      <c r="G7" s="21">
        <v>6</v>
      </c>
      <c r="H7" s="21">
        <v>4</v>
      </c>
      <c r="I7" s="21">
        <v>2</v>
      </c>
    </row>
    <row r="8" spans="1:9" ht="18" customHeight="1">
      <c r="A8" s="2"/>
      <c r="B8" s="3"/>
      <c r="C8" s="3"/>
      <c r="D8" s="3"/>
      <c r="E8" s="3"/>
      <c r="F8" s="3"/>
      <c r="G8" s="3"/>
      <c r="H8" s="3"/>
      <c r="I8" s="3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PageLayoutView="0" workbookViewId="0" topLeftCell="A1">
      <selection activeCell="A19" sqref="A19:IV19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19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ht="18" customHeight="1" thickBot="1">
      <c r="A4" s="12" t="s">
        <v>9</v>
      </c>
      <c r="B4" s="13"/>
      <c r="C4" s="13"/>
      <c r="D4" s="13"/>
      <c r="E4" s="13"/>
      <c r="F4" s="13"/>
      <c r="G4" s="13"/>
      <c r="H4" s="13"/>
      <c r="I4" s="13"/>
    </row>
    <row r="5" spans="1:9" ht="18" customHeight="1" thickBot="1">
      <c r="A5" s="12" t="s">
        <v>10</v>
      </c>
      <c r="B5" s="22" t="s">
        <v>95</v>
      </c>
      <c r="C5" s="22" t="s">
        <v>98</v>
      </c>
      <c r="D5" s="22" t="s">
        <v>100</v>
      </c>
      <c r="E5" s="22" t="s">
        <v>97</v>
      </c>
      <c r="F5" s="22" t="s">
        <v>99</v>
      </c>
      <c r="G5" s="22" t="s">
        <v>101</v>
      </c>
      <c r="H5" s="22" t="s">
        <v>96</v>
      </c>
      <c r="I5" s="22" t="s">
        <v>102</v>
      </c>
    </row>
    <row r="6" spans="1:9" ht="18" customHeight="1" thickBot="1">
      <c r="A6" s="12" t="s">
        <v>11</v>
      </c>
      <c r="B6" s="22" t="s">
        <v>79</v>
      </c>
      <c r="C6" s="22" t="s">
        <v>39</v>
      </c>
      <c r="D6" s="22" t="s">
        <v>105</v>
      </c>
      <c r="E6" s="22" t="s">
        <v>104</v>
      </c>
      <c r="F6" s="22" t="s">
        <v>31</v>
      </c>
      <c r="G6" s="22" t="s">
        <v>106</v>
      </c>
      <c r="H6" s="22" t="s">
        <v>103</v>
      </c>
      <c r="I6" s="22" t="s">
        <v>107</v>
      </c>
    </row>
    <row r="7" spans="1:9" ht="18" customHeight="1" thickBot="1">
      <c r="A7" s="12" t="s">
        <v>12</v>
      </c>
      <c r="B7" s="14">
        <v>15.5</v>
      </c>
      <c r="C7" s="14">
        <v>16.3</v>
      </c>
      <c r="D7" s="14">
        <v>16.3</v>
      </c>
      <c r="E7" s="14">
        <v>16.4</v>
      </c>
      <c r="F7" s="14">
        <v>17</v>
      </c>
      <c r="G7" s="14">
        <v>17.1</v>
      </c>
      <c r="H7" s="14">
        <v>17.2</v>
      </c>
      <c r="I7" s="14">
        <v>17.6</v>
      </c>
    </row>
    <row r="8" spans="1:9" ht="18" customHeight="1" thickBot="1">
      <c r="A8" s="12" t="s">
        <v>13</v>
      </c>
      <c r="B8" s="14" t="str">
        <f>IF(B5&lt;&gt;"","9","")</f>
        <v>9</v>
      </c>
      <c r="C8" s="14">
        <v>7</v>
      </c>
      <c r="D8" s="14" t="str">
        <f>IF(D5&lt;&gt;"","6","")</f>
        <v>6</v>
      </c>
      <c r="E8" s="14" t="str">
        <f>IF(E5&lt;&gt;"","5","")</f>
        <v>5</v>
      </c>
      <c r="F8" s="14" t="str">
        <f>IF(F5&lt;&gt;"","4","")</f>
        <v>4</v>
      </c>
      <c r="G8" s="14" t="str">
        <f>IF(G5&lt;&gt;"","3","")</f>
        <v>3</v>
      </c>
      <c r="H8" s="14" t="str">
        <f>IF(H5&lt;&gt;"","2","")</f>
        <v>2</v>
      </c>
      <c r="I8" s="14" t="str">
        <f>IF(I5&lt;&gt;"","1","")</f>
        <v>1</v>
      </c>
    </row>
    <row r="10" spans="1:9" ht="24.7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 thickBot="1">
      <c r="A11" s="26" t="s">
        <v>20</v>
      </c>
      <c r="B11" s="26"/>
      <c r="C11" s="26"/>
      <c r="D11" s="26"/>
      <c r="E11" s="26"/>
      <c r="F11" s="26"/>
      <c r="G11" s="26"/>
      <c r="H11" s="26"/>
      <c r="I11" s="26"/>
    </row>
    <row r="12" spans="1:9" ht="18" customHeight="1" thickBot="1">
      <c r="A12" s="8"/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</row>
    <row r="13" spans="1:9" ht="18" customHeight="1" thickBot="1">
      <c r="A13" s="12" t="s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18" customHeight="1" thickBot="1">
      <c r="A14" s="12" t="s">
        <v>10</v>
      </c>
      <c r="B14" s="23" t="s">
        <v>42</v>
      </c>
      <c r="C14" s="23" t="s">
        <v>110</v>
      </c>
      <c r="D14" s="23" t="s">
        <v>111</v>
      </c>
      <c r="E14" s="23" t="s">
        <v>45</v>
      </c>
      <c r="F14" s="23" t="s">
        <v>112</v>
      </c>
      <c r="G14" s="23" t="s">
        <v>109</v>
      </c>
      <c r="H14" s="23" t="s">
        <v>108</v>
      </c>
      <c r="I14" s="23" t="s">
        <v>113</v>
      </c>
    </row>
    <row r="15" spans="1:9" ht="18" customHeight="1" thickBot="1">
      <c r="A15" s="12" t="s">
        <v>11</v>
      </c>
      <c r="B15" s="23" t="s">
        <v>43</v>
      </c>
      <c r="C15" s="23" t="s">
        <v>39</v>
      </c>
      <c r="D15" s="23" t="s">
        <v>53</v>
      </c>
      <c r="E15" s="23" t="s">
        <v>46</v>
      </c>
      <c r="F15" s="23" t="s">
        <v>46</v>
      </c>
      <c r="G15" s="23" t="s">
        <v>79</v>
      </c>
      <c r="H15" s="23" t="s">
        <v>31</v>
      </c>
      <c r="I15" s="23" t="s">
        <v>79</v>
      </c>
    </row>
    <row r="16" spans="1:9" ht="18" customHeight="1" thickBot="1">
      <c r="A16" s="12" t="s">
        <v>12</v>
      </c>
      <c r="B16" s="14">
        <v>12.1</v>
      </c>
      <c r="C16" s="14">
        <v>12.6</v>
      </c>
      <c r="D16" s="14">
        <v>12.6</v>
      </c>
      <c r="E16" s="14">
        <v>12.7</v>
      </c>
      <c r="F16" s="24" t="s">
        <v>114</v>
      </c>
      <c r="G16" s="14">
        <v>13</v>
      </c>
      <c r="H16" s="14">
        <v>13.7</v>
      </c>
      <c r="I16" s="5" t="s">
        <v>115</v>
      </c>
    </row>
    <row r="17" spans="1:9" ht="18" customHeight="1" thickBot="1">
      <c r="A17" s="12" t="s">
        <v>13</v>
      </c>
      <c r="B17" s="14" t="str">
        <f>IF(H14&lt;&gt;"","9","")</f>
        <v>9</v>
      </c>
      <c r="C17" s="14" t="str">
        <f>IF(G14&lt;&gt;"","7","")</f>
        <v>7</v>
      </c>
      <c r="D17" s="14" t="str">
        <f>IF(E14&lt;&gt;"","6","")</f>
        <v>6</v>
      </c>
      <c r="E17" s="14" t="str">
        <f>IF(B14&lt;&gt;"","5","")</f>
        <v>5</v>
      </c>
      <c r="F17" s="14" t="str">
        <f>IF(C14&lt;&gt;"","4","")</f>
        <v>4</v>
      </c>
      <c r="G17" s="14" t="str">
        <f>IF(D14&lt;&gt;"","3","")</f>
        <v>3</v>
      </c>
      <c r="H17" s="14" t="str">
        <f>IF(F14&lt;&gt;"","2","")</f>
        <v>2</v>
      </c>
      <c r="I17" s="14" t="str">
        <f>IF(I14&lt;&gt;"","1","")</f>
        <v>1</v>
      </c>
    </row>
  </sheetData>
  <sheetProtection/>
  <mergeCells count="4">
    <mergeCell ref="A1:I1"/>
    <mergeCell ref="A2:I2"/>
    <mergeCell ref="A10:I10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1">
      <selection activeCell="A10" sqref="A10:IV10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8" customHeight="1" thickBot="1">
      <c r="A4" s="9" t="s">
        <v>10</v>
      </c>
      <c r="B4" s="17" t="s">
        <v>61</v>
      </c>
      <c r="C4" s="18" t="s">
        <v>64</v>
      </c>
      <c r="D4" s="19" t="s">
        <v>38</v>
      </c>
      <c r="E4" s="17" t="s">
        <v>68</v>
      </c>
      <c r="F4" s="17" t="s">
        <v>70</v>
      </c>
      <c r="G4" s="19" t="s">
        <v>72</v>
      </c>
      <c r="H4" s="17" t="s">
        <v>75</v>
      </c>
      <c r="I4" s="18" t="s">
        <v>77</v>
      </c>
    </row>
    <row r="5" spans="1:9" ht="18" customHeight="1" thickBot="1">
      <c r="A5" s="9" t="s">
        <v>11</v>
      </c>
      <c r="B5" s="17" t="s">
        <v>62</v>
      </c>
      <c r="C5" s="18" t="s">
        <v>65</v>
      </c>
      <c r="D5" s="19" t="s">
        <v>39</v>
      </c>
      <c r="E5" s="17" t="s">
        <v>43</v>
      </c>
      <c r="F5" s="17" t="s">
        <v>31</v>
      </c>
      <c r="G5" s="19" t="s">
        <v>73</v>
      </c>
      <c r="H5" s="17" t="s">
        <v>31</v>
      </c>
      <c r="I5" s="18" t="s">
        <v>28</v>
      </c>
    </row>
    <row r="6" spans="1:9" ht="18" customHeight="1" thickBot="1">
      <c r="A6" s="9" t="s">
        <v>12</v>
      </c>
      <c r="B6" s="5" t="s">
        <v>63</v>
      </c>
      <c r="C6" s="5" t="s">
        <v>66</v>
      </c>
      <c r="D6" s="5" t="s">
        <v>67</v>
      </c>
      <c r="E6" s="5" t="s">
        <v>69</v>
      </c>
      <c r="F6" s="5" t="s">
        <v>71</v>
      </c>
      <c r="G6" s="5" t="s">
        <v>74</v>
      </c>
      <c r="H6" s="5" t="s">
        <v>76</v>
      </c>
      <c r="I6" s="5" t="s">
        <v>78</v>
      </c>
    </row>
    <row r="7" spans="1:9" ht="18" customHeight="1" thickBot="1">
      <c r="A7" s="9" t="s">
        <v>13</v>
      </c>
      <c r="B7" s="10">
        <v>9</v>
      </c>
      <c r="C7" s="10">
        <v>7</v>
      </c>
      <c r="D7" s="10">
        <v>6</v>
      </c>
      <c r="E7" s="11">
        <v>5</v>
      </c>
      <c r="F7" s="11">
        <v>4</v>
      </c>
      <c r="G7" s="11">
        <v>3</v>
      </c>
      <c r="H7" s="11">
        <v>2</v>
      </c>
      <c r="I7" s="11">
        <v>1</v>
      </c>
    </row>
    <row r="10" spans="1:9" ht="24.7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 thickBot="1">
      <c r="A11" s="26" t="s">
        <v>15</v>
      </c>
      <c r="B11" s="26"/>
      <c r="C11" s="26"/>
      <c r="D11" s="26"/>
      <c r="E11" s="26"/>
      <c r="F11" s="26"/>
      <c r="G11" s="26"/>
      <c r="H11" s="26"/>
      <c r="I11" s="26"/>
    </row>
    <row r="12" spans="1:9" ht="18" customHeight="1" thickBot="1">
      <c r="A12" s="8"/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</row>
    <row r="13" spans="1:9" ht="18" customHeight="1" thickBot="1">
      <c r="A13" s="9" t="s">
        <v>10</v>
      </c>
      <c r="B13" s="6" t="str">
        <f>B4</f>
        <v>张琳雅</v>
      </c>
      <c r="C13" s="6" t="str">
        <f aca="true" t="shared" si="0" ref="C13:I13">C4</f>
        <v>袁红卫</v>
      </c>
      <c r="D13" s="6" t="str">
        <f t="shared" si="0"/>
        <v>阚彩侠</v>
      </c>
      <c r="E13" s="6" t="str">
        <f t="shared" si="0"/>
        <v>王俊彦</v>
      </c>
      <c r="F13" s="6" t="str">
        <f t="shared" si="0"/>
        <v>高美娥</v>
      </c>
      <c r="G13" s="6" t="str">
        <f t="shared" si="0"/>
        <v>夏冰</v>
      </c>
      <c r="H13" s="6" t="str">
        <f t="shared" si="0"/>
        <v>刘静静</v>
      </c>
      <c r="I13" s="6" t="str">
        <f t="shared" si="0"/>
        <v>王  勇</v>
      </c>
    </row>
    <row r="14" spans="1:9" ht="18" customHeight="1" thickBot="1">
      <c r="A14" s="9" t="s">
        <v>11</v>
      </c>
      <c r="B14" s="6" t="str">
        <f aca="true" t="shared" si="1" ref="B14:I14">B5</f>
        <v>十二院</v>
      </c>
      <c r="C14" s="6" t="str">
        <f t="shared" si="1"/>
        <v>图书馆</v>
      </c>
      <c r="D14" s="6" t="str">
        <f t="shared" si="1"/>
        <v>八  院</v>
      </c>
      <c r="E14" s="6" t="str">
        <f t="shared" si="1"/>
        <v>三  院</v>
      </c>
      <c r="F14" s="6" t="str">
        <f t="shared" si="1"/>
        <v>后勤集团</v>
      </c>
      <c r="G14" s="6" t="str">
        <f t="shared" si="1"/>
        <v>将军路</v>
      </c>
      <c r="H14" s="6" t="str">
        <f t="shared" si="1"/>
        <v>后勤集团</v>
      </c>
      <c r="I14" s="6" t="str">
        <f t="shared" si="1"/>
        <v>继教院</v>
      </c>
    </row>
    <row r="15" spans="1:9" ht="18" customHeight="1" thickBot="1">
      <c r="A15" s="9" t="s">
        <v>12</v>
      </c>
      <c r="B15" s="6" t="str">
        <f aca="true" t="shared" si="2" ref="B15:I15">B6</f>
        <v>7.15</v>
      </c>
      <c r="C15" s="6" t="str">
        <f t="shared" si="2"/>
        <v>6.56</v>
      </c>
      <c r="D15" s="6" t="str">
        <f t="shared" si="2"/>
        <v>6.45</v>
      </c>
      <c r="E15" s="6" t="str">
        <f t="shared" si="2"/>
        <v>6.33</v>
      </c>
      <c r="F15" s="6" t="str">
        <f t="shared" si="2"/>
        <v>6.24</v>
      </c>
      <c r="G15" s="6" t="str">
        <f t="shared" si="2"/>
        <v>6.08</v>
      </c>
      <c r="H15" s="6" t="str">
        <f t="shared" si="2"/>
        <v>6.02</v>
      </c>
      <c r="I15" s="6" t="str">
        <f t="shared" si="2"/>
        <v>6.01</v>
      </c>
    </row>
    <row r="16" spans="1:9" ht="18" customHeight="1" thickBot="1">
      <c r="A16" s="9" t="s">
        <v>13</v>
      </c>
      <c r="B16" s="6">
        <f aca="true" t="shared" si="3" ref="B16:I16">B7</f>
        <v>9</v>
      </c>
      <c r="C16" s="6">
        <f t="shared" si="3"/>
        <v>7</v>
      </c>
      <c r="D16" s="6">
        <f t="shared" si="3"/>
        <v>6</v>
      </c>
      <c r="E16" s="6">
        <f t="shared" si="3"/>
        <v>5</v>
      </c>
      <c r="F16" s="6">
        <f t="shared" si="3"/>
        <v>4</v>
      </c>
      <c r="G16" s="6">
        <f t="shared" si="3"/>
        <v>3</v>
      </c>
      <c r="H16" s="6">
        <f t="shared" si="3"/>
        <v>2</v>
      </c>
      <c r="I16" s="6">
        <f t="shared" si="3"/>
        <v>1</v>
      </c>
    </row>
    <row r="19" spans="1:9" ht="24.75" customHeight="1">
      <c r="A19" s="25" t="s">
        <v>0</v>
      </c>
      <c r="B19" s="25"/>
      <c r="C19" s="25"/>
      <c r="D19" s="25"/>
      <c r="E19" s="25"/>
      <c r="F19" s="25"/>
      <c r="G19" s="25"/>
      <c r="H19" s="25"/>
      <c r="I19" s="25"/>
    </row>
    <row r="20" spans="1:9" ht="18" customHeight="1" thickBot="1">
      <c r="A20" s="26" t="s">
        <v>15</v>
      </c>
      <c r="B20" s="26"/>
      <c r="C20" s="26"/>
      <c r="D20" s="26"/>
      <c r="E20" s="26"/>
      <c r="F20" s="26"/>
      <c r="G20" s="26"/>
      <c r="H20" s="26"/>
      <c r="I20" s="26"/>
    </row>
    <row r="21" spans="1:9" ht="18" customHeight="1" thickBot="1">
      <c r="A21" s="8"/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</row>
    <row r="22" spans="1:9" ht="18" customHeight="1" thickBot="1">
      <c r="A22" s="9" t="s">
        <v>10</v>
      </c>
      <c r="B22" s="7" t="str">
        <f>B4</f>
        <v>张琳雅</v>
      </c>
      <c r="C22" s="7" t="str">
        <f aca="true" t="shared" si="4" ref="C22:I22">C4</f>
        <v>袁红卫</v>
      </c>
      <c r="D22" s="7" t="str">
        <f t="shared" si="4"/>
        <v>阚彩侠</v>
      </c>
      <c r="E22" s="7" t="str">
        <f t="shared" si="4"/>
        <v>王俊彦</v>
      </c>
      <c r="F22" s="7" t="str">
        <f t="shared" si="4"/>
        <v>高美娥</v>
      </c>
      <c r="G22" s="7" t="str">
        <f t="shared" si="4"/>
        <v>夏冰</v>
      </c>
      <c r="H22" s="7" t="str">
        <f t="shared" si="4"/>
        <v>刘静静</v>
      </c>
      <c r="I22" s="7" t="str">
        <f t="shared" si="4"/>
        <v>王  勇</v>
      </c>
    </row>
    <row r="23" spans="1:9" ht="18" customHeight="1" thickBot="1">
      <c r="A23" s="9" t="s">
        <v>11</v>
      </c>
      <c r="B23" s="7" t="str">
        <f aca="true" t="shared" si="5" ref="B23:I23">B5</f>
        <v>十二院</v>
      </c>
      <c r="C23" s="7" t="str">
        <f t="shared" si="5"/>
        <v>图书馆</v>
      </c>
      <c r="D23" s="7" t="str">
        <f t="shared" si="5"/>
        <v>八  院</v>
      </c>
      <c r="E23" s="7" t="str">
        <f t="shared" si="5"/>
        <v>三  院</v>
      </c>
      <c r="F23" s="7" t="str">
        <f t="shared" si="5"/>
        <v>后勤集团</v>
      </c>
      <c r="G23" s="7" t="str">
        <f t="shared" si="5"/>
        <v>将军路</v>
      </c>
      <c r="H23" s="7" t="str">
        <f t="shared" si="5"/>
        <v>后勤集团</v>
      </c>
      <c r="I23" s="7" t="str">
        <f t="shared" si="5"/>
        <v>继教院</v>
      </c>
    </row>
    <row r="24" spans="1:9" ht="18" customHeight="1" thickBot="1">
      <c r="A24" s="9" t="s">
        <v>12</v>
      </c>
      <c r="B24" s="7" t="str">
        <f aca="true" t="shared" si="6" ref="B24:I24">B6</f>
        <v>7.15</v>
      </c>
      <c r="C24" s="7" t="str">
        <f t="shared" si="6"/>
        <v>6.56</v>
      </c>
      <c r="D24" s="7" t="str">
        <f t="shared" si="6"/>
        <v>6.45</v>
      </c>
      <c r="E24" s="7" t="str">
        <f t="shared" si="6"/>
        <v>6.33</v>
      </c>
      <c r="F24" s="7" t="str">
        <f t="shared" si="6"/>
        <v>6.24</v>
      </c>
      <c r="G24" s="7" t="str">
        <f t="shared" si="6"/>
        <v>6.08</v>
      </c>
      <c r="H24" s="7" t="str">
        <f t="shared" si="6"/>
        <v>6.02</v>
      </c>
      <c r="I24" s="7" t="str">
        <f t="shared" si="6"/>
        <v>6.01</v>
      </c>
    </row>
    <row r="25" spans="1:9" ht="18" customHeight="1" thickBot="1">
      <c r="A25" s="9" t="s">
        <v>13</v>
      </c>
      <c r="B25" s="7">
        <f aca="true" t="shared" si="7" ref="B25:I25">B7</f>
        <v>9</v>
      </c>
      <c r="C25" s="7">
        <f t="shared" si="7"/>
        <v>7</v>
      </c>
      <c r="D25" s="7">
        <f t="shared" si="7"/>
        <v>6</v>
      </c>
      <c r="E25" s="7">
        <f t="shared" si="7"/>
        <v>5</v>
      </c>
      <c r="F25" s="7">
        <f t="shared" si="7"/>
        <v>4</v>
      </c>
      <c r="G25" s="7">
        <f t="shared" si="7"/>
        <v>3</v>
      </c>
      <c r="H25" s="7">
        <f t="shared" si="7"/>
        <v>2</v>
      </c>
      <c r="I25" s="7">
        <f t="shared" si="7"/>
        <v>1</v>
      </c>
    </row>
    <row r="28" spans="1:9" ht="24.75" customHeight="1">
      <c r="A28" s="25" t="s">
        <v>0</v>
      </c>
      <c r="B28" s="25"/>
      <c r="C28" s="25"/>
      <c r="D28" s="25"/>
      <c r="E28" s="25"/>
      <c r="F28" s="25"/>
      <c r="G28" s="25"/>
      <c r="H28" s="25"/>
      <c r="I28" s="25"/>
    </row>
    <row r="29" spans="1:9" ht="18" customHeight="1" thickBot="1">
      <c r="A29" s="26" t="s">
        <v>15</v>
      </c>
      <c r="B29" s="26"/>
      <c r="C29" s="26"/>
      <c r="D29" s="26"/>
      <c r="E29" s="26"/>
      <c r="F29" s="26"/>
      <c r="G29" s="26"/>
      <c r="H29" s="26"/>
      <c r="I29" s="26"/>
    </row>
    <row r="30" spans="1:9" ht="18" customHeight="1" thickBot="1">
      <c r="A30" s="8"/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</row>
    <row r="31" spans="1:9" ht="18" customHeight="1" thickBot="1">
      <c r="A31" s="9" t="s">
        <v>10</v>
      </c>
      <c r="B31" s="6" t="str">
        <f>B4</f>
        <v>张琳雅</v>
      </c>
      <c r="C31" s="6" t="str">
        <f aca="true" t="shared" si="8" ref="C31:I31">C4</f>
        <v>袁红卫</v>
      </c>
      <c r="D31" s="6" t="str">
        <f t="shared" si="8"/>
        <v>阚彩侠</v>
      </c>
      <c r="E31" s="6" t="str">
        <f t="shared" si="8"/>
        <v>王俊彦</v>
      </c>
      <c r="F31" s="6" t="str">
        <f t="shared" si="8"/>
        <v>高美娥</v>
      </c>
      <c r="G31" s="6" t="str">
        <f t="shared" si="8"/>
        <v>夏冰</v>
      </c>
      <c r="H31" s="6" t="str">
        <f t="shared" si="8"/>
        <v>刘静静</v>
      </c>
      <c r="I31" s="6" t="str">
        <f t="shared" si="8"/>
        <v>王  勇</v>
      </c>
    </row>
    <row r="32" spans="1:9" ht="18" customHeight="1" thickBot="1">
      <c r="A32" s="9" t="s">
        <v>11</v>
      </c>
      <c r="B32" s="6" t="str">
        <f aca="true" t="shared" si="9" ref="B32:I32">B5</f>
        <v>十二院</v>
      </c>
      <c r="C32" s="6" t="str">
        <f t="shared" si="9"/>
        <v>图书馆</v>
      </c>
      <c r="D32" s="6" t="str">
        <f t="shared" si="9"/>
        <v>八  院</v>
      </c>
      <c r="E32" s="6" t="str">
        <f t="shared" si="9"/>
        <v>三  院</v>
      </c>
      <c r="F32" s="6" t="str">
        <f t="shared" si="9"/>
        <v>后勤集团</v>
      </c>
      <c r="G32" s="6" t="str">
        <f t="shared" si="9"/>
        <v>将军路</v>
      </c>
      <c r="H32" s="6" t="str">
        <f t="shared" si="9"/>
        <v>后勤集团</v>
      </c>
      <c r="I32" s="6" t="str">
        <f t="shared" si="9"/>
        <v>继教院</v>
      </c>
    </row>
    <row r="33" spans="1:9" ht="18" customHeight="1" thickBot="1">
      <c r="A33" s="9" t="s">
        <v>12</v>
      </c>
      <c r="B33" s="6" t="str">
        <f aca="true" t="shared" si="10" ref="B33:I33">B6</f>
        <v>7.15</v>
      </c>
      <c r="C33" s="6" t="str">
        <f t="shared" si="10"/>
        <v>6.56</v>
      </c>
      <c r="D33" s="6" t="str">
        <f t="shared" si="10"/>
        <v>6.45</v>
      </c>
      <c r="E33" s="6" t="str">
        <f t="shared" si="10"/>
        <v>6.33</v>
      </c>
      <c r="F33" s="6" t="str">
        <f t="shared" si="10"/>
        <v>6.24</v>
      </c>
      <c r="G33" s="6" t="str">
        <f t="shared" si="10"/>
        <v>6.08</v>
      </c>
      <c r="H33" s="6" t="str">
        <f t="shared" si="10"/>
        <v>6.02</v>
      </c>
      <c r="I33" s="6" t="str">
        <f t="shared" si="10"/>
        <v>6.01</v>
      </c>
    </row>
    <row r="34" spans="1:9" ht="18" customHeight="1" thickBot="1">
      <c r="A34" s="9" t="s">
        <v>13</v>
      </c>
      <c r="B34" s="6">
        <f aca="true" t="shared" si="11" ref="B34:I34">B7</f>
        <v>9</v>
      </c>
      <c r="C34" s="6">
        <f t="shared" si="11"/>
        <v>7</v>
      </c>
      <c r="D34" s="6">
        <f t="shared" si="11"/>
        <v>6</v>
      </c>
      <c r="E34" s="6">
        <f t="shared" si="11"/>
        <v>5</v>
      </c>
      <c r="F34" s="6">
        <f t="shared" si="11"/>
        <v>4</v>
      </c>
      <c r="G34" s="6">
        <f t="shared" si="11"/>
        <v>3</v>
      </c>
      <c r="H34" s="6">
        <f t="shared" si="11"/>
        <v>2</v>
      </c>
      <c r="I34" s="6">
        <f t="shared" si="11"/>
        <v>1</v>
      </c>
    </row>
  </sheetData>
  <sheetProtection password="CE28" sheet="1" objects="1" scenarios="1"/>
  <mergeCells count="8">
    <mergeCell ref="A28:I28"/>
    <mergeCell ref="A29:I29"/>
    <mergeCell ref="A1:I1"/>
    <mergeCell ref="A2:I2"/>
    <mergeCell ref="A10:I10"/>
    <mergeCell ref="A11:I11"/>
    <mergeCell ref="A19:I19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showZeros="0" tabSelected="1" zoomScalePageLayoutView="0" workbookViewId="0" topLeftCell="A1">
      <selection activeCell="K20" sqref="K20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8" customHeight="1" thickBot="1">
      <c r="A4" s="9" t="s">
        <v>10</v>
      </c>
      <c r="B4" s="5" t="s">
        <v>116</v>
      </c>
      <c r="C4" s="5" t="s">
        <v>117</v>
      </c>
      <c r="D4" s="5" t="s">
        <v>119</v>
      </c>
      <c r="E4" s="5" t="s">
        <v>120</v>
      </c>
      <c r="F4" s="5" t="s">
        <v>122</v>
      </c>
      <c r="G4" s="5" t="s">
        <v>124</v>
      </c>
      <c r="H4" s="5" t="s">
        <v>126</v>
      </c>
      <c r="I4" s="5" t="s">
        <v>128</v>
      </c>
    </row>
    <row r="5" spans="1:9" ht="18" customHeight="1" thickBot="1">
      <c r="A5" s="9" t="s">
        <v>11</v>
      </c>
      <c r="B5" s="5" t="s">
        <v>91</v>
      </c>
      <c r="C5" s="5" t="s">
        <v>118</v>
      </c>
      <c r="D5" s="5" t="s">
        <v>83</v>
      </c>
      <c r="E5" s="5" t="s">
        <v>121</v>
      </c>
      <c r="F5" s="5" t="s">
        <v>123</v>
      </c>
      <c r="G5" s="5" t="s">
        <v>125</v>
      </c>
      <c r="H5" s="5" t="s">
        <v>127</v>
      </c>
      <c r="I5" s="5" t="s">
        <v>129</v>
      </c>
    </row>
    <row r="6" spans="1:9" ht="18" customHeight="1" thickBot="1">
      <c r="A6" s="9" t="s">
        <v>12</v>
      </c>
      <c r="B6" s="5" t="s">
        <v>130</v>
      </c>
      <c r="C6" s="5" t="s">
        <v>131</v>
      </c>
      <c r="D6" s="5" t="s">
        <v>132</v>
      </c>
      <c r="E6" s="5" t="s">
        <v>133</v>
      </c>
      <c r="F6" s="5" t="s">
        <v>134</v>
      </c>
      <c r="G6" s="5" t="s">
        <v>135</v>
      </c>
      <c r="H6" s="5" t="s">
        <v>136</v>
      </c>
      <c r="I6" s="5" t="s">
        <v>137</v>
      </c>
    </row>
    <row r="7" spans="1:9" ht="18" customHeight="1" thickBot="1">
      <c r="A7" s="9" t="s">
        <v>13</v>
      </c>
      <c r="B7" s="10">
        <v>9</v>
      </c>
      <c r="C7" s="10">
        <v>7</v>
      </c>
      <c r="D7" s="10">
        <v>6</v>
      </c>
      <c r="E7" s="10">
        <v>5</v>
      </c>
      <c r="F7" s="10">
        <v>4</v>
      </c>
      <c r="G7" s="10">
        <v>3</v>
      </c>
      <c r="H7" s="10">
        <v>2</v>
      </c>
      <c r="I7" s="10">
        <v>1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showZeros="0" zoomScalePageLayoutView="0" workbookViewId="0" topLeftCell="A1">
      <selection activeCell="K16" sqref="K16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8" customHeight="1" thickBot="1">
      <c r="A4" s="9" t="s">
        <v>10</v>
      </c>
      <c r="B4" s="15" t="s">
        <v>21</v>
      </c>
      <c r="C4" s="16" t="s">
        <v>24</v>
      </c>
      <c r="D4" s="16" t="s">
        <v>27</v>
      </c>
      <c r="E4" s="15" t="s">
        <v>30</v>
      </c>
      <c r="F4" s="16" t="s">
        <v>33</v>
      </c>
      <c r="G4" s="15" t="s">
        <v>36</v>
      </c>
      <c r="H4" s="16" t="s">
        <v>38</v>
      </c>
      <c r="I4" s="16" t="s">
        <v>40</v>
      </c>
    </row>
    <row r="5" spans="1:9" ht="18" customHeight="1" thickBot="1">
      <c r="A5" s="9" t="s">
        <v>11</v>
      </c>
      <c r="B5" s="15" t="s">
        <v>22</v>
      </c>
      <c r="C5" s="16" t="s">
        <v>25</v>
      </c>
      <c r="D5" s="16" t="s">
        <v>28</v>
      </c>
      <c r="E5" s="15" t="s">
        <v>31</v>
      </c>
      <c r="F5" s="16" t="s">
        <v>34</v>
      </c>
      <c r="G5" s="15" t="s">
        <v>31</v>
      </c>
      <c r="H5" s="16" t="s">
        <v>39</v>
      </c>
      <c r="I5" s="16" t="s">
        <v>39</v>
      </c>
    </row>
    <row r="6" spans="1:9" ht="18" customHeight="1" thickBot="1">
      <c r="A6" s="9" t="s">
        <v>12</v>
      </c>
      <c r="B6" s="5" t="s">
        <v>23</v>
      </c>
      <c r="C6" s="5" t="s">
        <v>26</v>
      </c>
      <c r="D6" s="5" t="s">
        <v>29</v>
      </c>
      <c r="E6" s="5" t="s">
        <v>32</v>
      </c>
      <c r="F6" s="5" t="s">
        <v>35</v>
      </c>
      <c r="G6" s="5" t="s">
        <v>37</v>
      </c>
      <c r="H6" s="5" t="s">
        <v>37</v>
      </c>
      <c r="I6" s="5" t="s">
        <v>41</v>
      </c>
    </row>
    <row r="7" spans="1:9" ht="18" customHeight="1" thickBot="1">
      <c r="A7" s="9" t="s">
        <v>13</v>
      </c>
      <c r="B7" s="10">
        <v>9</v>
      </c>
      <c r="C7" s="10">
        <v>7</v>
      </c>
      <c r="D7" s="10">
        <v>6</v>
      </c>
      <c r="E7" s="11">
        <v>5</v>
      </c>
      <c r="F7" s="11">
        <v>4</v>
      </c>
      <c r="G7" s="11">
        <v>3</v>
      </c>
      <c r="H7" s="11">
        <v>2</v>
      </c>
      <c r="I7" s="11">
        <v>1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showZeros="0" zoomScale="96" zoomScaleNormal="96" zoomScalePageLayoutView="0" workbookViewId="0" topLeftCell="A1">
      <selection activeCell="J15" sqref="J15"/>
    </sheetView>
  </sheetViews>
  <sheetFormatPr defaultColWidth="9.00390625" defaultRowHeight="14.25"/>
  <cols>
    <col min="1" max="16384" width="9.00390625" style="1" customWidth="1"/>
  </cols>
  <sheetData>
    <row r="1" spans="1:9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 t="s">
        <v>18</v>
      </c>
      <c r="B2" s="26"/>
      <c r="C2" s="26"/>
      <c r="D2" s="26"/>
      <c r="E2" s="26"/>
      <c r="F2" s="26"/>
      <c r="G2" s="26"/>
      <c r="H2" s="26"/>
      <c r="I2" s="26"/>
    </row>
    <row r="3" spans="1:9" ht="18" customHeight="1" thickBot="1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18" customHeight="1" thickBot="1">
      <c r="A4" s="9" t="s">
        <v>10</v>
      </c>
      <c r="B4" s="10" t="s">
        <v>42</v>
      </c>
      <c r="C4" s="10" t="s">
        <v>45</v>
      </c>
      <c r="D4" s="10" t="s">
        <v>48</v>
      </c>
      <c r="E4" s="10" t="s">
        <v>50</v>
      </c>
      <c r="F4" s="10" t="s">
        <v>52</v>
      </c>
      <c r="G4" s="10" t="s">
        <v>55</v>
      </c>
      <c r="H4" s="10" t="s">
        <v>57</v>
      </c>
      <c r="I4" s="10" t="s">
        <v>59</v>
      </c>
    </row>
    <row r="5" spans="1:9" ht="18" customHeight="1" thickBot="1">
      <c r="A5" s="9" t="s">
        <v>11</v>
      </c>
      <c r="B5" s="10" t="s">
        <v>43</v>
      </c>
      <c r="C5" s="10" t="s">
        <v>46</v>
      </c>
      <c r="D5" s="10" t="s">
        <v>31</v>
      </c>
      <c r="E5" s="10" t="s">
        <v>43</v>
      </c>
      <c r="F5" s="10" t="s">
        <v>53</v>
      </c>
      <c r="G5" s="10" t="s">
        <v>22</v>
      </c>
      <c r="H5" s="10" t="s">
        <v>39</v>
      </c>
      <c r="I5" s="10" t="s">
        <v>31</v>
      </c>
    </row>
    <row r="6" spans="1:9" ht="18" customHeight="1" thickBot="1">
      <c r="A6" s="9" t="s">
        <v>12</v>
      </c>
      <c r="B6" s="10" t="s">
        <v>44</v>
      </c>
      <c r="C6" s="10" t="s">
        <v>47</v>
      </c>
      <c r="D6" s="10" t="s">
        <v>49</v>
      </c>
      <c r="E6" s="10" t="s">
        <v>51</v>
      </c>
      <c r="F6" s="10" t="s">
        <v>54</v>
      </c>
      <c r="G6" s="10" t="s">
        <v>56</v>
      </c>
      <c r="H6" s="10" t="s">
        <v>58</v>
      </c>
      <c r="I6" s="10" t="s">
        <v>60</v>
      </c>
    </row>
    <row r="7" spans="1:9" ht="18" customHeight="1" thickBot="1">
      <c r="A7" s="9" t="s">
        <v>13</v>
      </c>
      <c r="B7" s="10">
        <v>9</v>
      </c>
      <c r="C7" s="10">
        <v>7</v>
      </c>
      <c r="D7" s="10">
        <v>6</v>
      </c>
      <c r="E7" s="11">
        <v>5</v>
      </c>
      <c r="F7" s="11">
        <v>4</v>
      </c>
      <c r="G7" s="11">
        <v>3</v>
      </c>
      <c r="H7" s="11">
        <v>2</v>
      </c>
      <c r="I7" s="11">
        <v>1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 User</cp:lastModifiedBy>
  <cp:lastPrinted>2015-10-31T05:49:32Z</cp:lastPrinted>
  <dcterms:created xsi:type="dcterms:W3CDTF">2012-11-08T11:58:49Z</dcterms:created>
  <dcterms:modified xsi:type="dcterms:W3CDTF">2015-11-19T00:41:13Z</dcterms:modified>
  <cp:category/>
  <cp:version/>
  <cp:contentType/>
  <cp:contentStatus/>
</cp:coreProperties>
</file>